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c\Desktop\Ribičija\2026\"/>
    </mc:Choice>
  </mc:AlternateContent>
  <xr:revisionPtr revIDLastSave="0" documentId="13_ncr:1_{AFD668C5-0ABA-46A3-99E8-7EF2B3A2AD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SAMEZNO" sheetId="1" r:id="rId1"/>
    <sheet name="EKIPNO" sheetId="2" r:id="rId2"/>
  </sheets>
  <definedNames>
    <definedName name="_xlnm._FilterDatabase" localSheetId="1" hidden="1">EKIPNO!$B$36:$E$40</definedName>
    <definedName name="_xlnm._FilterDatabase" localSheetId="0" hidden="1">POSAMEZNO!$A$2:$AJ$2</definedName>
  </definedNames>
  <calcPr calcId="191029"/>
</workbook>
</file>

<file path=xl/calcChain.xml><?xml version="1.0" encoding="utf-8"?>
<calcChain xmlns="http://schemas.openxmlformats.org/spreadsheetml/2006/main">
  <c r="G30" i="2" l="1"/>
  <c r="F30" i="2"/>
  <c r="G26" i="2"/>
  <c r="F26" i="2"/>
  <c r="G22" i="2"/>
  <c r="F22" i="2"/>
  <c r="G18" i="2"/>
  <c r="F18" i="2"/>
  <c r="G14" i="2"/>
  <c r="F14" i="2"/>
  <c r="G10" i="2"/>
  <c r="G31" i="2" s="1"/>
  <c r="F10" i="2"/>
  <c r="F31" i="2" s="1"/>
  <c r="G6" i="2"/>
  <c r="F6" i="2"/>
  <c r="AI10" i="1"/>
  <c r="AJ10" i="1"/>
  <c r="AI13" i="1"/>
  <c r="AJ13" i="1"/>
  <c r="AI23" i="1"/>
  <c r="AJ23" i="1"/>
  <c r="AI12" i="1" l="1"/>
  <c r="AJ12" i="1"/>
  <c r="G43" i="2" l="1"/>
  <c r="F43" i="2"/>
  <c r="AJ21" i="1"/>
  <c r="AI24" i="1" l="1"/>
  <c r="AJ24" i="1"/>
  <c r="AI8" i="1" l="1"/>
  <c r="AI14" i="1"/>
  <c r="AI16" i="1"/>
  <c r="AI7" i="1"/>
  <c r="AI18" i="1"/>
  <c r="AI11" i="1"/>
  <c r="AI17" i="1"/>
  <c r="AI9" i="1"/>
  <c r="AI15" i="1"/>
  <c r="AJ11" i="1"/>
  <c r="AJ20" i="1" l="1"/>
  <c r="AI20" i="1"/>
  <c r="AI6" i="1" l="1"/>
  <c r="AI21" i="1"/>
  <c r="AI22" i="1"/>
  <c r="AI5" i="1"/>
  <c r="AI4" i="1"/>
  <c r="AI19" i="1"/>
  <c r="AJ9" i="1"/>
  <c r="AJ16" i="1"/>
  <c r="AJ19" i="1"/>
  <c r="AJ4" i="1"/>
  <c r="AJ5" i="1"/>
  <c r="AJ15" i="1"/>
  <c r="AJ22" i="1"/>
  <c r="AJ18" i="1"/>
  <c r="AJ17" i="1"/>
  <c r="AJ7" i="1"/>
  <c r="AJ8" i="1"/>
  <c r="AJ14" i="1"/>
  <c r="AJ6" i="1"/>
  <c r="AI25" i="1" l="1"/>
  <c r="AJ25" i="1"/>
</calcChain>
</file>

<file path=xl/sharedStrings.xml><?xml version="1.0" encoding="utf-8"?>
<sst xmlns="http://schemas.openxmlformats.org/spreadsheetml/2006/main" count="257" uniqueCount="107">
  <si>
    <t>IME</t>
  </si>
  <si>
    <t>PRIIMEK</t>
  </si>
  <si>
    <t>SINDIKAT</t>
  </si>
  <si>
    <t>2. TEKMA</t>
  </si>
  <si>
    <t>3. TEKMA</t>
  </si>
  <si>
    <t>5. TEKMA</t>
  </si>
  <si>
    <t>7. TEKMA</t>
  </si>
  <si>
    <t>8. TEKMA</t>
  </si>
  <si>
    <t>9. TEKMA</t>
  </si>
  <si>
    <t>TOČKE</t>
  </si>
  <si>
    <t>TEŽA</t>
  </si>
  <si>
    <t>Franc</t>
  </si>
  <si>
    <t>Lobenwein</t>
  </si>
  <si>
    <t>Razboršek</t>
  </si>
  <si>
    <t>Čerič</t>
  </si>
  <si>
    <t>Martin</t>
  </si>
  <si>
    <t>Roman</t>
  </si>
  <si>
    <t>Aleš</t>
  </si>
  <si>
    <t>Sagadin</t>
  </si>
  <si>
    <t>Miran</t>
  </si>
  <si>
    <t>Boštjan</t>
  </si>
  <si>
    <t>Petek</t>
  </si>
  <si>
    <t>Mernik</t>
  </si>
  <si>
    <t>Trantura</t>
  </si>
  <si>
    <t>Nahberger</t>
  </si>
  <si>
    <t>Odabašič</t>
  </si>
  <si>
    <t>Golež</t>
  </si>
  <si>
    <t>SKUPAJ</t>
  </si>
  <si>
    <t>Dani</t>
  </si>
  <si>
    <t>SSSLO MB 1</t>
  </si>
  <si>
    <t>SSSLO MB 2</t>
  </si>
  <si>
    <t>Sahsudin</t>
  </si>
  <si>
    <t>REZULTATI - POSAMEZNO</t>
  </si>
  <si>
    <t>SVŽVSS MB</t>
  </si>
  <si>
    <t>SEKTOR</t>
  </si>
  <si>
    <t>Horvat</t>
  </si>
  <si>
    <t>Skupna vsota</t>
  </si>
  <si>
    <t>Branko</t>
  </si>
  <si>
    <t xml:space="preserve">SVŽVSS Ptuj </t>
  </si>
  <si>
    <t>SVŽVSS Ptuj</t>
  </si>
  <si>
    <t>Ovčar</t>
  </si>
  <si>
    <t>A3</t>
  </si>
  <si>
    <t>A4</t>
  </si>
  <si>
    <t>A2</t>
  </si>
  <si>
    <t>Novak</t>
  </si>
  <si>
    <t>A1</t>
  </si>
  <si>
    <t>B12</t>
  </si>
  <si>
    <t>B11</t>
  </si>
  <si>
    <t>Janko</t>
  </si>
  <si>
    <t>Kolarič</t>
  </si>
  <si>
    <t>Balajc</t>
  </si>
  <si>
    <t>SSSLO MB 1 Vsota</t>
  </si>
  <si>
    <t>SSSLO MB 2 Vsota</t>
  </si>
  <si>
    <t>SVŽVSS MB Vsota</t>
  </si>
  <si>
    <t>SVŽVSS Ptuj Vsota</t>
  </si>
  <si>
    <t>B10</t>
  </si>
  <si>
    <t>Avgust</t>
  </si>
  <si>
    <t>Skrbiš</t>
  </si>
  <si>
    <t>A5</t>
  </si>
  <si>
    <t>A6</t>
  </si>
  <si>
    <t>B14</t>
  </si>
  <si>
    <t>B13</t>
  </si>
  <si>
    <t>A8</t>
  </si>
  <si>
    <t>A7</t>
  </si>
  <si>
    <t>Svenšek</t>
  </si>
  <si>
    <t xml:space="preserve">4. TEKMA </t>
  </si>
  <si>
    <t>1.TEKMA</t>
  </si>
  <si>
    <t>6. TEKMA</t>
  </si>
  <si>
    <t>Denis</t>
  </si>
  <si>
    <t>Bevc</t>
  </si>
  <si>
    <t>SŽ</t>
  </si>
  <si>
    <t xml:space="preserve"> </t>
  </si>
  <si>
    <t>SŽ Vsota</t>
  </si>
  <si>
    <t>SŽS</t>
  </si>
  <si>
    <t>Matej</t>
  </si>
  <si>
    <t>Predikaka</t>
  </si>
  <si>
    <t>B9</t>
  </si>
  <si>
    <t>Grega</t>
  </si>
  <si>
    <t xml:space="preserve">Branko </t>
  </si>
  <si>
    <t>Simon</t>
  </si>
  <si>
    <t>Zorko</t>
  </si>
  <si>
    <t>Jožef</t>
  </si>
  <si>
    <t xml:space="preserve">Drago </t>
  </si>
  <si>
    <t xml:space="preserve">Dejan </t>
  </si>
  <si>
    <t>B8</t>
  </si>
  <si>
    <t>A14</t>
  </si>
  <si>
    <t>A10</t>
  </si>
  <si>
    <t>A12</t>
  </si>
  <si>
    <t>B38</t>
  </si>
  <si>
    <t>B36</t>
  </si>
  <si>
    <t>B34</t>
  </si>
  <si>
    <t>B44</t>
  </si>
  <si>
    <t>B40</t>
  </si>
  <si>
    <t>B42</t>
  </si>
  <si>
    <t>SŽS Vsota</t>
  </si>
  <si>
    <t>A17</t>
  </si>
  <si>
    <t>B26</t>
  </si>
  <si>
    <t>B47</t>
  </si>
  <si>
    <t>B41</t>
  </si>
  <si>
    <t>B35</t>
  </si>
  <si>
    <t>B29</t>
  </si>
  <si>
    <t>B32</t>
  </si>
  <si>
    <t>A23</t>
  </si>
  <si>
    <t>A11</t>
  </si>
  <si>
    <t>A20</t>
  </si>
  <si>
    <t>SVSŽ</t>
  </si>
  <si>
    <t>SVSŽ Vsota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</si>
</sst>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CC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7" xfId="0" applyBorder="1"/>
    <xf numFmtId="0" fontId="0" fillId="0" borderId="8" xfId="0" applyBorder="1"/>
    <xf numFmtId="0" fontId="1" fillId="0" borderId="0" xfId="0" applyFont="1"/>
    <xf numFmtId="3" fontId="0" fillId="0" borderId="0" xfId="0" applyNumberFormat="1"/>
    <xf numFmtId="3" fontId="0" fillId="0" borderId="1" xfId="0" applyNumberFormat="1" applyBorder="1"/>
    <xf numFmtId="3" fontId="0" fillId="0" borderId="2" xfId="0" applyNumberFormat="1" applyBorder="1"/>
    <xf numFmtId="0" fontId="1" fillId="2" borderId="4" xfId="0" applyFont="1" applyFill="1" applyBorder="1"/>
    <xf numFmtId="3" fontId="1" fillId="2" borderId="4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3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3" fontId="2" fillId="0" borderId="0" xfId="0" applyNumberFormat="1" applyFont="1"/>
    <xf numFmtId="0" fontId="1" fillId="3" borderId="9" xfId="0" applyFont="1" applyFill="1" applyBorder="1" applyAlignment="1">
      <alignment horizontal="center"/>
    </xf>
    <xf numFmtId="3" fontId="0" fillId="0" borderId="14" xfId="0" applyNumberFormat="1" applyBorder="1"/>
    <xf numFmtId="3" fontId="0" fillId="0" borderId="15" xfId="0" applyNumberFormat="1" applyBorder="1"/>
    <xf numFmtId="0" fontId="1" fillId="3" borderId="10" xfId="0" applyFont="1" applyFill="1" applyBorder="1" applyAlignment="1">
      <alignment horizontal="center"/>
    </xf>
    <xf numFmtId="3" fontId="0" fillId="0" borderId="16" xfId="0" applyNumberFormat="1" applyBorder="1"/>
    <xf numFmtId="3" fontId="0" fillId="0" borderId="17" xfId="0" applyNumberFormat="1" applyBorder="1"/>
    <xf numFmtId="0" fontId="1" fillId="3" borderId="20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3" fontId="0" fillId="0" borderId="22" xfId="0" applyNumberFormat="1" applyBorder="1"/>
    <xf numFmtId="3" fontId="0" fillId="0" borderId="23" xfId="0" applyNumberFormat="1" applyBorder="1"/>
    <xf numFmtId="3" fontId="0" fillId="0" borderId="24" xfId="0" applyNumberFormat="1" applyBorder="1"/>
    <xf numFmtId="3" fontId="0" fillId="0" borderId="25" xfId="0" applyNumberFormat="1" applyBorder="1"/>
    <xf numFmtId="0" fontId="0" fillId="6" borderId="2" xfId="0" applyFill="1" applyBorder="1"/>
    <xf numFmtId="0" fontId="0" fillId="7" borderId="2" xfId="0" applyFill="1" applyBorder="1"/>
    <xf numFmtId="0" fontId="0" fillId="8" borderId="2" xfId="0" applyFill="1" applyBorder="1"/>
    <xf numFmtId="0" fontId="0" fillId="9" borderId="2" xfId="0" applyFill="1" applyBorder="1"/>
    <xf numFmtId="0" fontId="0" fillId="10" borderId="2" xfId="0" applyFill="1" applyBorder="1"/>
    <xf numFmtId="0" fontId="2" fillId="8" borderId="2" xfId="0" applyFont="1" applyFill="1" applyBorder="1"/>
    <xf numFmtId="0" fontId="2" fillId="9" borderId="2" xfId="0" applyFont="1" applyFill="1" applyBorder="1"/>
    <xf numFmtId="0" fontId="2" fillId="10" borderId="2" xfId="0" applyFont="1" applyFill="1" applyBorder="1"/>
    <xf numFmtId="0" fontId="2" fillId="5" borderId="2" xfId="0" applyFont="1" applyFill="1" applyBorder="1"/>
    <xf numFmtId="1" fontId="0" fillId="0" borderId="1" xfId="0" applyNumberFormat="1" applyBorder="1"/>
    <xf numFmtId="1" fontId="0" fillId="0" borderId="2" xfId="0" applyNumberFormat="1" applyBorder="1"/>
    <xf numFmtId="0" fontId="0" fillId="0" borderId="6" xfId="0" applyBorder="1"/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0" fillId="5" borderId="1" xfId="0" applyFill="1" applyBorder="1"/>
    <xf numFmtId="164" fontId="0" fillId="0" borderId="24" xfId="0" applyNumberFormat="1" applyBorder="1"/>
    <xf numFmtId="3" fontId="5" fillId="0" borderId="2" xfId="0" applyNumberFormat="1" applyFont="1" applyBorder="1"/>
    <xf numFmtId="3" fontId="5" fillId="0" borderId="25" xfId="0" applyNumberFormat="1" applyFont="1" applyBorder="1"/>
    <xf numFmtId="3" fontId="5" fillId="0" borderId="1" xfId="0" applyNumberFormat="1" applyFont="1" applyBorder="1"/>
    <xf numFmtId="3" fontId="5" fillId="0" borderId="15" xfId="0" applyNumberFormat="1" applyFont="1" applyBorder="1"/>
    <xf numFmtId="0" fontId="5" fillId="0" borderId="2" xfId="0" applyFont="1" applyBorder="1"/>
    <xf numFmtId="0" fontId="0" fillId="0" borderId="13" xfId="0" applyBorder="1"/>
    <xf numFmtId="0" fontId="2" fillId="2" borderId="4" xfId="0" applyFont="1" applyFill="1" applyBorder="1"/>
    <xf numFmtId="0" fontId="2" fillId="0" borderId="0" xfId="0" applyFont="1"/>
    <xf numFmtId="0" fontId="2" fillId="2" borderId="3" xfId="0" applyFont="1" applyFill="1" applyBorder="1"/>
    <xf numFmtId="0" fontId="0" fillId="5" borderId="2" xfId="0" applyFill="1" applyBorder="1"/>
    <xf numFmtId="0" fontId="7" fillId="0" borderId="3" xfId="0" applyFont="1" applyBorder="1"/>
    <xf numFmtId="0" fontId="7" fillId="0" borderId="4" xfId="0" applyFont="1" applyBorder="1"/>
    <xf numFmtId="0" fontId="0" fillId="0" borderId="11" xfId="0" applyBorder="1"/>
    <xf numFmtId="0" fontId="2" fillId="7" borderId="2" xfId="0" applyFont="1" applyFill="1" applyBorder="1"/>
    <xf numFmtId="0" fontId="0" fillId="10" borderId="1" xfId="0" applyFill="1" applyBorder="1"/>
    <xf numFmtId="0" fontId="2" fillId="6" borderId="2" xfId="0" applyFont="1" applyFill="1" applyBorder="1"/>
    <xf numFmtId="3" fontId="5" fillId="0" borderId="14" xfId="0" applyNumberFormat="1" applyFont="1" applyBorder="1"/>
    <xf numFmtId="0" fontId="0" fillId="0" borderId="4" xfId="0" applyBorder="1"/>
    <xf numFmtId="1" fontId="4" fillId="0" borderId="2" xfId="0" applyNumberFormat="1" applyFont="1" applyBorder="1"/>
    <xf numFmtId="3" fontId="4" fillId="0" borderId="15" xfId="0" applyNumberFormat="1" applyFont="1" applyBorder="1"/>
    <xf numFmtId="3" fontId="5" fillId="0" borderId="24" xfId="0" applyNumberFormat="1" applyFont="1" applyBorder="1"/>
    <xf numFmtId="0" fontId="0" fillId="3" borderId="2" xfId="0" applyFill="1" applyBorder="1"/>
    <xf numFmtId="0" fontId="2" fillId="3" borderId="2" xfId="0" applyFont="1" applyFill="1" applyBorder="1"/>
    <xf numFmtId="3" fontId="5" fillId="0" borderId="23" xfId="0" applyNumberFormat="1" applyFon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3" borderId="28" xfId="0" applyFill="1" applyBorder="1"/>
    <xf numFmtId="0" fontId="5" fillId="0" borderId="28" xfId="0" applyFont="1" applyBorder="1"/>
    <xf numFmtId="3" fontId="5" fillId="0" borderId="29" xfId="0" applyNumberFormat="1" applyFont="1" applyBorder="1"/>
    <xf numFmtId="3" fontId="0" fillId="0" borderId="30" xfId="0" applyNumberFormat="1" applyBorder="1"/>
    <xf numFmtId="3" fontId="0" fillId="0" borderId="28" xfId="0" applyNumberFormat="1" applyBorder="1"/>
    <xf numFmtId="3" fontId="0" fillId="0" borderId="31" xfId="0" applyNumberFormat="1" applyBorder="1"/>
    <xf numFmtId="3" fontId="0" fillId="0" borderId="32" xfId="0" applyNumberFormat="1" applyBorder="1"/>
    <xf numFmtId="3" fontId="0" fillId="0" borderId="29" xfId="0" applyNumberFormat="1" applyBorder="1"/>
    <xf numFmtId="1" fontId="0" fillId="0" borderId="28" xfId="0" applyNumberFormat="1" applyBorder="1"/>
    <xf numFmtId="3" fontId="0" fillId="0" borderId="33" xfId="0" applyNumberFormat="1" applyBorder="1"/>
    <xf numFmtId="0" fontId="0" fillId="0" borderId="34" xfId="0" applyBorder="1"/>
    <xf numFmtId="0" fontId="0" fillId="0" borderId="35" xfId="0" applyBorder="1"/>
    <xf numFmtId="0" fontId="2" fillId="7" borderId="13" xfId="0" applyFont="1" applyFill="1" applyBorder="1"/>
    <xf numFmtId="3" fontId="0" fillId="0" borderId="13" xfId="0" applyNumberFormat="1" applyBorder="1"/>
    <xf numFmtId="0" fontId="0" fillId="0" borderId="36" xfId="0" applyBorder="1"/>
    <xf numFmtId="0" fontId="0" fillId="0" borderId="3" xfId="0" applyBorder="1"/>
    <xf numFmtId="0" fontId="8" fillId="11" borderId="4" xfId="0" applyFont="1" applyFill="1" applyBorder="1"/>
    <xf numFmtId="3" fontId="2" fillId="11" borderId="4" xfId="0" applyNumberFormat="1" applyFont="1" applyFill="1" applyBorder="1"/>
    <xf numFmtId="3" fontId="6" fillId="11" borderId="5" xfId="0" applyNumberFormat="1" applyFont="1" applyFill="1" applyBorder="1"/>
    <xf numFmtId="0" fontId="2" fillId="11" borderId="4" xfId="0" applyFont="1" applyFill="1" applyBorder="1"/>
    <xf numFmtId="0" fontId="2" fillId="11" borderId="5" xfId="0" applyFont="1" applyFill="1" applyBorder="1"/>
    <xf numFmtId="0" fontId="2" fillId="3" borderId="13" xfId="0" applyFont="1" applyFill="1" applyBorder="1"/>
    <xf numFmtId="0" fontId="1" fillId="2" borderId="1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4" borderId="11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</cellXfs>
  <cellStyles count="1">
    <cellStyle name="Navadno" xfId="0" builtinId="0"/>
  </cellStyles>
  <dxfs count="0"/>
  <tableStyles count="0" defaultTableStyle="TableStyleMedium9" defaultPivotStyle="PivotStyleLight16"/>
  <colors>
    <mruColors>
      <color rgb="FF99FFCC"/>
      <color rgb="FFFF6565"/>
      <color rgb="FFFF99FF"/>
      <color rgb="FF6E25FF"/>
      <color rgb="FF9966FF"/>
      <color rgb="FFFF99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K25"/>
  <sheetViews>
    <sheetView showGridLines="0" tabSelected="1" zoomScale="90" zoomScaleNormal="90" workbookViewId="0">
      <selection activeCell="C1" sqref="C1:E1"/>
    </sheetView>
  </sheetViews>
  <sheetFormatPr defaultRowHeight="15" x14ac:dyDescent="0.25"/>
  <cols>
    <col min="1" max="1" width="1.42578125" customWidth="1"/>
    <col min="2" max="2" width="3.85546875" customWidth="1"/>
    <col min="4" max="4" width="13.5703125" customWidth="1"/>
    <col min="5" max="5" width="17.42578125" customWidth="1"/>
    <col min="6" max="6" width="9.5703125" customWidth="1"/>
    <col min="7" max="7" width="7.42578125" customWidth="1"/>
    <col min="8" max="9" width="9.5703125" customWidth="1"/>
    <col min="10" max="10" width="7.42578125" customWidth="1"/>
    <col min="11" max="12" width="10.140625" customWidth="1"/>
    <col min="13" max="13" width="7.42578125" customWidth="1"/>
    <col min="14" max="15" width="9.5703125" customWidth="1"/>
    <col min="16" max="16" width="7.42578125" customWidth="1"/>
    <col min="17" max="17" width="9.5703125" customWidth="1"/>
    <col min="18" max="18" width="9.5703125" hidden="1" customWidth="1"/>
    <col min="19" max="19" width="7.42578125" hidden="1" customWidth="1"/>
    <col min="20" max="21" width="10" hidden="1" customWidth="1"/>
    <col min="22" max="22" width="7.42578125" hidden="1" customWidth="1"/>
    <col min="23" max="24" width="9.5703125" hidden="1" customWidth="1"/>
    <col min="25" max="25" width="7.42578125" hidden="1" customWidth="1"/>
    <col min="26" max="27" width="9.5703125" hidden="1" customWidth="1"/>
    <col min="28" max="28" width="7.42578125" hidden="1" customWidth="1"/>
    <col min="29" max="29" width="9.85546875" hidden="1" customWidth="1"/>
    <col min="30" max="30" width="9.5703125" hidden="1" customWidth="1"/>
    <col min="31" max="31" width="7.42578125" hidden="1" customWidth="1"/>
    <col min="32" max="32" width="10" hidden="1" customWidth="1"/>
    <col min="33" max="33" width="9.140625" style="6" hidden="1" customWidth="1"/>
    <col min="34" max="34" width="9.140625" hidden="1" customWidth="1"/>
    <col min="35" max="35" width="9.85546875" customWidth="1"/>
    <col min="36" max="36" width="8.7109375" customWidth="1"/>
  </cols>
  <sheetData>
    <row r="1" spans="1:37" ht="24.75" customHeight="1" thickBot="1" x14ac:dyDescent="0.4">
      <c r="A1" s="97"/>
      <c r="B1" s="97"/>
      <c r="C1" s="98" t="s">
        <v>32</v>
      </c>
      <c r="D1" s="98"/>
      <c r="E1" s="98"/>
      <c r="F1" s="16"/>
    </row>
    <row r="2" spans="1:37" s="5" customFormat="1" ht="16.5" thickBot="1" x14ac:dyDescent="0.3">
      <c r="B2" s="42"/>
      <c r="C2" s="9" t="s">
        <v>0</v>
      </c>
      <c r="D2" s="9" t="s">
        <v>1</v>
      </c>
      <c r="E2" s="9" t="s">
        <v>2</v>
      </c>
      <c r="F2" s="99" t="s">
        <v>66</v>
      </c>
      <c r="G2" s="100"/>
      <c r="H2" s="100"/>
      <c r="I2" s="95" t="s">
        <v>3</v>
      </c>
      <c r="J2" s="100"/>
      <c r="K2" s="101"/>
      <c r="L2" s="100" t="s">
        <v>4</v>
      </c>
      <c r="M2" s="100"/>
      <c r="N2" s="100"/>
      <c r="O2" s="95" t="s">
        <v>65</v>
      </c>
      <c r="P2" s="100"/>
      <c r="Q2" s="101"/>
      <c r="R2" s="100" t="s">
        <v>5</v>
      </c>
      <c r="S2" s="100"/>
      <c r="T2" s="100"/>
      <c r="U2" s="95" t="s">
        <v>67</v>
      </c>
      <c r="V2" s="100"/>
      <c r="W2" s="101"/>
      <c r="X2" s="100" t="s">
        <v>6</v>
      </c>
      <c r="Y2" s="100"/>
      <c r="Z2" s="100"/>
      <c r="AA2" s="95" t="s">
        <v>7</v>
      </c>
      <c r="AB2" s="100"/>
      <c r="AC2" s="101"/>
      <c r="AD2" s="100" t="s">
        <v>8</v>
      </c>
      <c r="AE2" s="100"/>
      <c r="AF2" s="100"/>
      <c r="AG2" s="95"/>
      <c r="AH2" s="96"/>
      <c r="AI2" s="10" t="s">
        <v>10</v>
      </c>
      <c r="AJ2" s="11" t="s">
        <v>9</v>
      </c>
    </row>
    <row r="3" spans="1:37" s="15" customFormat="1" ht="16.5" thickBot="1" x14ac:dyDescent="0.3">
      <c r="B3" s="43"/>
      <c r="C3" s="14"/>
      <c r="D3" s="14"/>
      <c r="E3" s="14"/>
      <c r="F3" s="14" t="s">
        <v>34</v>
      </c>
      <c r="G3" s="14" t="s">
        <v>9</v>
      </c>
      <c r="H3" s="18" t="s">
        <v>10</v>
      </c>
      <c r="I3" s="24" t="s">
        <v>34</v>
      </c>
      <c r="J3" s="14" t="s">
        <v>9</v>
      </c>
      <c r="K3" s="25" t="s">
        <v>10</v>
      </c>
      <c r="L3" s="21" t="s">
        <v>34</v>
      </c>
      <c r="M3" s="14" t="s">
        <v>9</v>
      </c>
      <c r="N3" s="18" t="s">
        <v>10</v>
      </c>
      <c r="O3" s="24" t="s">
        <v>34</v>
      </c>
      <c r="P3" s="14" t="s">
        <v>9</v>
      </c>
      <c r="Q3" s="25" t="s">
        <v>10</v>
      </c>
      <c r="R3" s="21" t="s">
        <v>34</v>
      </c>
      <c r="S3" s="14" t="s">
        <v>9</v>
      </c>
      <c r="T3" s="18" t="s">
        <v>10</v>
      </c>
      <c r="U3" s="24" t="s">
        <v>34</v>
      </c>
      <c r="V3" s="14" t="s">
        <v>9</v>
      </c>
      <c r="W3" s="25" t="s">
        <v>10</v>
      </c>
      <c r="X3" s="21" t="s">
        <v>34</v>
      </c>
      <c r="Y3" s="14" t="s">
        <v>9</v>
      </c>
      <c r="Z3" s="18" t="s">
        <v>10</v>
      </c>
      <c r="AA3" s="24" t="s">
        <v>34</v>
      </c>
      <c r="AB3" s="14" t="s">
        <v>9</v>
      </c>
      <c r="AC3" s="25" t="s">
        <v>10</v>
      </c>
      <c r="AD3" s="21" t="s">
        <v>34</v>
      </c>
      <c r="AE3" s="14" t="s">
        <v>9</v>
      </c>
      <c r="AF3" s="18" t="s">
        <v>10</v>
      </c>
      <c r="AG3" s="24" t="s">
        <v>9</v>
      </c>
      <c r="AH3" s="14" t="s">
        <v>10</v>
      </c>
      <c r="AI3" s="12" t="s">
        <v>27</v>
      </c>
      <c r="AJ3" s="13" t="s">
        <v>27</v>
      </c>
    </row>
    <row r="4" spans="1:37" x14ac:dyDescent="0.25">
      <c r="B4" s="41">
        <v>1</v>
      </c>
      <c r="C4" s="1" t="s">
        <v>48</v>
      </c>
      <c r="D4" s="1" t="s">
        <v>49</v>
      </c>
      <c r="E4" s="60" t="s">
        <v>38</v>
      </c>
      <c r="F4" s="1" t="s">
        <v>60</v>
      </c>
      <c r="G4" s="1">
        <v>1</v>
      </c>
      <c r="H4" s="19">
        <v>16330</v>
      </c>
      <c r="I4" s="26" t="s">
        <v>88</v>
      </c>
      <c r="J4" s="7">
        <v>1</v>
      </c>
      <c r="K4" s="27">
        <v>43360</v>
      </c>
      <c r="L4" s="22" t="s">
        <v>96</v>
      </c>
      <c r="M4" s="7">
        <v>3</v>
      </c>
      <c r="N4" s="19">
        <v>51600</v>
      </c>
      <c r="O4" s="26" t="s">
        <v>59</v>
      </c>
      <c r="P4" s="7">
        <v>1</v>
      </c>
      <c r="Q4" s="27">
        <v>51860</v>
      </c>
      <c r="R4" s="22"/>
      <c r="S4" s="48"/>
      <c r="T4" s="62"/>
      <c r="U4" s="26"/>
      <c r="V4" s="7"/>
      <c r="W4" s="27"/>
      <c r="X4" s="22"/>
      <c r="Y4" s="39"/>
      <c r="Z4" s="19"/>
      <c r="AA4" s="26"/>
      <c r="AB4" s="7"/>
      <c r="AC4" s="27"/>
      <c r="AD4" s="22"/>
      <c r="AE4" s="7"/>
      <c r="AF4" s="19"/>
      <c r="AG4" s="26"/>
      <c r="AH4" s="7"/>
      <c r="AI4" s="7">
        <f t="shared" ref="AI4:AI24" si="0">H4+K4+N4+Q4+T4+W4+Z4+AC4+AH4+AF4</f>
        <v>163150</v>
      </c>
      <c r="AJ4" s="3">
        <f t="shared" ref="AJ4:AJ24" si="1">G4+J4+M4+P4+S4+V4+Y4+AB4+AG4+AE4</f>
        <v>6</v>
      </c>
    </row>
    <row r="5" spans="1:37" x14ac:dyDescent="0.25">
      <c r="B5" s="41">
        <v>2</v>
      </c>
      <c r="C5" s="2" t="s">
        <v>56</v>
      </c>
      <c r="D5" s="2" t="s">
        <v>57</v>
      </c>
      <c r="E5" s="32" t="s">
        <v>105</v>
      </c>
      <c r="F5" s="2" t="s">
        <v>58</v>
      </c>
      <c r="G5" s="2">
        <v>2</v>
      </c>
      <c r="H5" s="20">
        <v>9940</v>
      </c>
      <c r="I5" s="28" t="s">
        <v>89</v>
      </c>
      <c r="J5" s="8">
        <v>2</v>
      </c>
      <c r="K5" s="29">
        <v>39290</v>
      </c>
      <c r="L5" s="23" t="s">
        <v>98</v>
      </c>
      <c r="M5" s="46">
        <v>1</v>
      </c>
      <c r="N5" s="49">
        <v>55510</v>
      </c>
      <c r="O5" s="28" t="s">
        <v>47</v>
      </c>
      <c r="P5" s="8">
        <v>2</v>
      </c>
      <c r="Q5" s="29">
        <v>34920</v>
      </c>
      <c r="R5" s="23"/>
      <c r="S5" s="8"/>
      <c r="T5" s="20"/>
      <c r="U5" s="28"/>
      <c r="V5" s="8"/>
      <c r="W5" s="29"/>
      <c r="X5" s="23"/>
      <c r="Y5" s="40"/>
      <c r="Z5" s="20"/>
      <c r="AA5" s="28"/>
      <c r="AB5" s="8"/>
      <c r="AC5" s="29"/>
      <c r="AD5" s="23"/>
      <c r="AE5" s="8"/>
      <c r="AF5" s="20"/>
      <c r="AG5" s="28"/>
      <c r="AH5" s="7"/>
      <c r="AI5" s="8">
        <f t="shared" si="0"/>
        <v>139660</v>
      </c>
      <c r="AJ5" s="4">
        <f t="shared" si="1"/>
        <v>7</v>
      </c>
    </row>
    <row r="6" spans="1:37" x14ac:dyDescent="0.25">
      <c r="B6" s="41">
        <v>3</v>
      </c>
      <c r="C6" s="2" t="s">
        <v>28</v>
      </c>
      <c r="D6" s="2" t="s">
        <v>24</v>
      </c>
      <c r="E6" s="34" t="s">
        <v>39</v>
      </c>
      <c r="F6" s="2" t="s">
        <v>45</v>
      </c>
      <c r="G6" s="2">
        <v>1</v>
      </c>
      <c r="H6" s="20">
        <v>17230</v>
      </c>
      <c r="I6" s="28" t="s">
        <v>90</v>
      </c>
      <c r="J6" s="8">
        <v>3</v>
      </c>
      <c r="K6" s="29">
        <v>32890</v>
      </c>
      <c r="L6" s="23" t="s">
        <v>97</v>
      </c>
      <c r="M6" s="8">
        <v>2</v>
      </c>
      <c r="N6" s="20">
        <v>53400</v>
      </c>
      <c r="O6" s="28" t="s">
        <v>76</v>
      </c>
      <c r="P6" s="8">
        <v>1</v>
      </c>
      <c r="Q6" s="29">
        <v>35040</v>
      </c>
      <c r="R6" s="23"/>
      <c r="S6" s="8"/>
      <c r="T6" s="20"/>
      <c r="U6" s="28"/>
      <c r="V6" s="46"/>
      <c r="W6" s="47"/>
      <c r="X6" s="23"/>
      <c r="Y6" s="64"/>
      <c r="Z6" s="65"/>
      <c r="AA6" s="28"/>
      <c r="AB6" s="8"/>
      <c r="AC6" s="29"/>
      <c r="AD6" s="23"/>
      <c r="AE6" s="8"/>
      <c r="AF6" s="20"/>
      <c r="AG6" s="66"/>
      <c r="AH6" s="48"/>
      <c r="AI6" s="8">
        <f t="shared" si="0"/>
        <v>138560</v>
      </c>
      <c r="AJ6" s="4">
        <f t="shared" si="1"/>
        <v>7</v>
      </c>
    </row>
    <row r="7" spans="1:37" x14ac:dyDescent="0.25">
      <c r="B7" s="41">
        <v>4</v>
      </c>
      <c r="C7" s="2" t="s">
        <v>19</v>
      </c>
      <c r="D7" s="2" t="s">
        <v>23</v>
      </c>
      <c r="E7" s="32" t="s">
        <v>105</v>
      </c>
      <c r="F7" s="2" t="s">
        <v>84</v>
      </c>
      <c r="G7" s="2">
        <v>2</v>
      </c>
      <c r="H7" s="20">
        <v>9925</v>
      </c>
      <c r="I7" s="28" t="s">
        <v>85</v>
      </c>
      <c r="J7" s="46">
        <v>1</v>
      </c>
      <c r="K7" s="47">
        <v>35080</v>
      </c>
      <c r="L7" s="23" t="s">
        <v>58</v>
      </c>
      <c r="M7" s="8">
        <v>6</v>
      </c>
      <c r="N7" s="20">
        <v>16600</v>
      </c>
      <c r="O7" s="28" t="s">
        <v>45</v>
      </c>
      <c r="P7" s="8">
        <v>4</v>
      </c>
      <c r="Q7" s="29">
        <v>22520</v>
      </c>
      <c r="R7" s="23"/>
      <c r="S7" s="8"/>
      <c r="T7" s="20"/>
      <c r="U7" s="28"/>
      <c r="V7" s="8"/>
      <c r="W7" s="29"/>
      <c r="X7" s="23"/>
      <c r="Y7" s="40"/>
      <c r="Z7" s="20"/>
      <c r="AA7" s="28"/>
      <c r="AB7" s="8"/>
      <c r="AC7" s="29"/>
      <c r="AD7" s="23"/>
      <c r="AE7" s="8"/>
      <c r="AF7" s="20"/>
      <c r="AG7" s="28"/>
      <c r="AH7" s="7"/>
      <c r="AI7" s="8">
        <f t="shared" si="0"/>
        <v>84125</v>
      </c>
      <c r="AJ7" s="4">
        <f t="shared" si="1"/>
        <v>13</v>
      </c>
    </row>
    <row r="8" spans="1:37" x14ac:dyDescent="0.25">
      <c r="B8" s="41">
        <v>5</v>
      </c>
      <c r="C8" s="2" t="s">
        <v>11</v>
      </c>
      <c r="D8" s="2" t="s">
        <v>12</v>
      </c>
      <c r="E8" s="55" t="s">
        <v>29</v>
      </c>
      <c r="F8" s="2" t="s">
        <v>43</v>
      </c>
      <c r="G8" s="50">
        <v>6</v>
      </c>
      <c r="H8" s="49">
        <v>5500</v>
      </c>
      <c r="I8" s="28" t="s">
        <v>91</v>
      </c>
      <c r="J8" s="8">
        <v>4</v>
      </c>
      <c r="K8" s="29">
        <v>32530</v>
      </c>
      <c r="L8" s="23" t="s">
        <v>102</v>
      </c>
      <c r="M8" s="8">
        <v>2</v>
      </c>
      <c r="N8" s="20">
        <v>33900</v>
      </c>
      <c r="O8" s="28" t="s">
        <v>55</v>
      </c>
      <c r="P8" s="8">
        <v>4</v>
      </c>
      <c r="Q8" s="29">
        <v>19470</v>
      </c>
      <c r="R8" s="23"/>
      <c r="S8" s="8"/>
      <c r="T8" s="20"/>
      <c r="U8" s="28"/>
      <c r="V8" s="8"/>
      <c r="W8" s="29"/>
      <c r="X8" s="23"/>
      <c r="Y8" s="40"/>
      <c r="Z8" s="20"/>
      <c r="AA8" s="28"/>
      <c r="AB8" s="8"/>
      <c r="AC8" s="29"/>
      <c r="AD8" s="23"/>
      <c r="AE8" s="8"/>
      <c r="AF8" s="20"/>
      <c r="AG8" s="28"/>
      <c r="AH8" s="7"/>
      <c r="AI8" s="8">
        <f t="shared" si="0"/>
        <v>91400</v>
      </c>
      <c r="AJ8" s="4">
        <f t="shared" si="1"/>
        <v>16</v>
      </c>
    </row>
    <row r="9" spans="1:37" x14ac:dyDescent="0.25">
      <c r="B9" s="41">
        <v>6</v>
      </c>
      <c r="C9" s="2" t="s">
        <v>16</v>
      </c>
      <c r="D9" s="2" t="s">
        <v>35</v>
      </c>
      <c r="E9" s="34" t="s">
        <v>38</v>
      </c>
      <c r="F9" s="2" t="s">
        <v>55</v>
      </c>
      <c r="G9" s="2">
        <v>5</v>
      </c>
      <c r="H9" s="20">
        <v>3130</v>
      </c>
      <c r="I9" s="28" t="s">
        <v>86</v>
      </c>
      <c r="J9" s="8">
        <v>5</v>
      </c>
      <c r="K9" s="29">
        <v>20120</v>
      </c>
      <c r="L9" s="23" t="s">
        <v>103</v>
      </c>
      <c r="M9" s="8">
        <v>3</v>
      </c>
      <c r="N9" s="20">
        <v>32500</v>
      </c>
      <c r="O9" s="28" t="s">
        <v>63</v>
      </c>
      <c r="P9" s="8">
        <v>5</v>
      </c>
      <c r="Q9" s="29">
        <v>15960</v>
      </c>
      <c r="R9" s="23"/>
      <c r="S9" s="8"/>
      <c r="T9" s="20"/>
      <c r="U9" s="28"/>
      <c r="V9" s="46"/>
      <c r="W9" s="47"/>
      <c r="X9" s="23"/>
      <c r="Y9" s="40"/>
      <c r="Z9" s="20"/>
      <c r="AA9" s="28"/>
      <c r="AB9" s="8"/>
      <c r="AC9" s="29"/>
      <c r="AD9" s="23"/>
      <c r="AE9" s="8"/>
      <c r="AF9" s="20"/>
      <c r="AG9" s="28"/>
      <c r="AH9" s="7"/>
      <c r="AI9" s="8">
        <f t="shared" si="0"/>
        <v>71710</v>
      </c>
      <c r="AJ9" s="4">
        <f t="shared" si="1"/>
        <v>18</v>
      </c>
    </row>
    <row r="10" spans="1:37" x14ac:dyDescent="0.25">
      <c r="B10" s="41">
        <v>7</v>
      </c>
      <c r="C10" s="2" t="s">
        <v>81</v>
      </c>
      <c r="D10" s="2" t="s">
        <v>80</v>
      </c>
      <c r="E10" s="31" t="s">
        <v>73</v>
      </c>
      <c r="F10" s="2" t="s">
        <v>59</v>
      </c>
      <c r="G10" s="2">
        <v>7</v>
      </c>
      <c r="H10" s="20">
        <v>3700</v>
      </c>
      <c r="I10" s="28" t="s">
        <v>59</v>
      </c>
      <c r="J10" s="8">
        <v>2</v>
      </c>
      <c r="K10" s="29">
        <v>30840</v>
      </c>
      <c r="L10" s="23" t="s">
        <v>91</v>
      </c>
      <c r="M10" s="8">
        <v>6</v>
      </c>
      <c r="N10" s="20">
        <v>10600</v>
      </c>
      <c r="O10" s="28" t="s">
        <v>42</v>
      </c>
      <c r="P10" s="8">
        <v>3</v>
      </c>
      <c r="Q10" s="29">
        <v>23590</v>
      </c>
      <c r="R10" s="23"/>
      <c r="S10" s="46"/>
      <c r="T10" s="49"/>
      <c r="U10" s="28"/>
      <c r="V10" s="8"/>
      <c r="W10" s="29"/>
      <c r="X10" s="23"/>
      <c r="Y10" s="40"/>
      <c r="Z10" s="20"/>
      <c r="AA10" s="28"/>
      <c r="AB10" s="8"/>
      <c r="AC10" s="29"/>
      <c r="AD10" s="23"/>
      <c r="AE10" s="8"/>
      <c r="AF10" s="20"/>
      <c r="AG10" s="28"/>
      <c r="AH10" s="7"/>
      <c r="AI10" s="8">
        <f t="shared" si="0"/>
        <v>68730</v>
      </c>
      <c r="AJ10" s="4">
        <f t="shared" si="1"/>
        <v>18</v>
      </c>
    </row>
    <row r="11" spans="1:37" x14ac:dyDescent="0.25">
      <c r="B11" s="41">
        <v>8</v>
      </c>
      <c r="C11" s="2" t="s">
        <v>19</v>
      </c>
      <c r="D11" s="2" t="s">
        <v>44</v>
      </c>
      <c r="E11" s="32" t="s">
        <v>105</v>
      </c>
      <c r="F11" s="2" t="s">
        <v>63</v>
      </c>
      <c r="G11" s="2">
        <v>3</v>
      </c>
      <c r="H11" s="20">
        <v>7860</v>
      </c>
      <c r="I11" s="28" t="s">
        <v>62</v>
      </c>
      <c r="J11" s="8">
        <v>3</v>
      </c>
      <c r="K11" s="29">
        <v>30530</v>
      </c>
      <c r="L11" s="23" t="s">
        <v>62</v>
      </c>
      <c r="M11" s="46">
        <v>7</v>
      </c>
      <c r="N11" s="49">
        <v>12100</v>
      </c>
      <c r="O11" s="28" t="s">
        <v>58</v>
      </c>
      <c r="P11" s="8">
        <v>7</v>
      </c>
      <c r="Q11" s="29">
        <v>7505</v>
      </c>
      <c r="R11" s="23"/>
      <c r="S11" s="8"/>
      <c r="T11" s="20"/>
      <c r="U11" s="28"/>
      <c r="V11" s="8"/>
      <c r="W11" s="29"/>
      <c r="X11" s="23"/>
      <c r="Y11" s="40"/>
      <c r="Z11" s="20"/>
      <c r="AA11" s="28"/>
      <c r="AB11" s="8"/>
      <c r="AC11" s="29"/>
      <c r="AD11" s="23"/>
      <c r="AE11" s="8"/>
      <c r="AF11" s="20"/>
      <c r="AG11" s="28"/>
      <c r="AH11" s="7"/>
      <c r="AI11" s="8">
        <f t="shared" si="0"/>
        <v>57995</v>
      </c>
      <c r="AJ11" s="4">
        <f t="shared" si="1"/>
        <v>20</v>
      </c>
    </row>
    <row r="12" spans="1:37" x14ac:dyDescent="0.25">
      <c r="B12" s="41">
        <v>9</v>
      </c>
      <c r="C12" s="2" t="s">
        <v>83</v>
      </c>
      <c r="D12" s="2" t="s">
        <v>26</v>
      </c>
      <c r="E12" s="31" t="s">
        <v>73</v>
      </c>
      <c r="F12" s="2" t="s">
        <v>61</v>
      </c>
      <c r="G12" s="2">
        <v>3</v>
      </c>
      <c r="H12" s="20">
        <v>4590</v>
      </c>
      <c r="I12" s="28" t="s">
        <v>42</v>
      </c>
      <c r="J12" s="8">
        <v>4</v>
      </c>
      <c r="K12" s="29">
        <v>20960</v>
      </c>
      <c r="L12" s="23" t="s">
        <v>104</v>
      </c>
      <c r="M12" s="46">
        <v>8</v>
      </c>
      <c r="N12" s="49">
        <v>9600</v>
      </c>
      <c r="O12" s="28" t="s">
        <v>84</v>
      </c>
      <c r="P12" s="8">
        <v>5</v>
      </c>
      <c r="Q12" s="29">
        <v>13760</v>
      </c>
      <c r="R12" s="23"/>
      <c r="S12" s="8"/>
      <c r="T12" s="20"/>
      <c r="U12" s="28"/>
      <c r="V12" s="8"/>
      <c r="W12" s="29"/>
      <c r="X12" s="23"/>
      <c r="Y12" s="40"/>
      <c r="Z12" s="20"/>
      <c r="AA12" s="28"/>
      <c r="AB12" s="8"/>
      <c r="AC12" s="29"/>
      <c r="AD12" s="23"/>
      <c r="AE12" s="8"/>
      <c r="AF12" s="20"/>
      <c r="AG12" s="28"/>
      <c r="AH12" s="7"/>
      <c r="AI12" s="8">
        <f t="shared" si="0"/>
        <v>48910</v>
      </c>
      <c r="AJ12" s="4">
        <f t="shared" si="1"/>
        <v>20</v>
      </c>
    </row>
    <row r="13" spans="1:37" x14ac:dyDescent="0.25">
      <c r="B13" s="41">
        <v>10</v>
      </c>
      <c r="C13" s="1" t="s">
        <v>79</v>
      </c>
      <c r="D13" s="1" t="s">
        <v>80</v>
      </c>
      <c r="E13" s="31" t="s">
        <v>73</v>
      </c>
      <c r="F13" s="1" t="s">
        <v>76</v>
      </c>
      <c r="G13" s="1">
        <v>4</v>
      </c>
      <c r="H13" s="19">
        <v>3705</v>
      </c>
      <c r="I13" s="26" t="s">
        <v>87</v>
      </c>
      <c r="J13" s="48">
        <v>7</v>
      </c>
      <c r="K13" s="69">
        <v>8570</v>
      </c>
      <c r="L13" s="22" t="s">
        <v>88</v>
      </c>
      <c r="M13" s="7">
        <v>5</v>
      </c>
      <c r="N13" s="19">
        <v>12400</v>
      </c>
      <c r="O13" s="26" t="s">
        <v>46</v>
      </c>
      <c r="P13" s="7">
        <v>6</v>
      </c>
      <c r="Q13" s="27">
        <v>10740</v>
      </c>
      <c r="R13" s="22"/>
      <c r="S13" s="7"/>
      <c r="T13" s="19"/>
      <c r="U13" s="26"/>
      <c r="V13" s="7"/>
      <c r="W13" s="27"/>
      <c r="X13" s="22"/>
      <c r="Y13" s="39"/>
      <c r="Z13" s="19"/>
      <c r="AA13" s="26"/>
      <c r="AB13" s="7"/>
      <c r="AC13" s="27"/>
      <c r="AD13" s="22"/>
      <c r="AE13" s="7"/>
      <c r="AF13" s="19"/>
      <c r="AG13" s="28"/>
      <c r="AH13" s="7"/>
      <c r="AI13" s="8">
        <f t="shared" si="0"/>
        <v>35415</v>
      </c>
      <c r="AJ13" s="3">
        <f t="shared" si="1"/>
        <v>22</v>
      </c>
      <c r="AK13" s="6"/>
    </row>
    <row r="14" spans="1:37" x14ac:dyDescent="0.25">
      <c r="B14" s="41">
        <v>11</v>
      </c>
      <c r="C14" s="2" t="s">
        <v>20</v>
      </c>
      <c r="D14" s="2" t="s">
        <v>21</v>
      </c>
      <c r="E14" s="55" t="s">
        <v>29</v>
      </c>
      <c r="F14" s="2" t="s">
        <v>71</v>
      </c>
      <c r="G14" s="2">
        <v>12</v>
      </c>
      <c r="H14" s="20">
        <v>0</v>
      </c>
      <c r="I14" s="28" t="s">
        <v>92</v>
      </c>
      <c r="J14" s="8">
        <v>5</v>
      </c>
      <c r="K14" s="29">
        <v>23450</v>
      </c>
      <c r="L14" s="23" t="s">
        <v>99</v>
      </c>
      <c r="M14" s="46">
        <v>4</v>
      </c>
      <c r="N14" s="49">
        <v>50900</v>
      </c>
      <c r="O14" s="28" t="s">
        <v>43</v>
      </c>
      <c r="P14" s="8">
        <v>2</v>
      </c>
      <c r="Q14" s="29">
        <v>23730</v>
      </c>
      <c r="R14" s="23"/>
      <c r="S14" s="8"/>
      <c r="T14" s="20"/>
      <c r="U14" s="28"/>
      <c r="V14" s="8"/>
      <c r="W14" s="29"/>
      <c r="X14" s="23"/>
      <c r="Y14" s="40"/>
      <c r="Z14" s="20"/>
      <c r="AA14" s="28"/>
      <c r="AB14" s="8"/>
      <c r="AC14" s="29"/>
      <c r="AD14" s="23"/>
      <c r="AE14" s="8"/>
      <c r="AF14" s="20"/>
      <c r="AG14" s="28"/>
      <c r="AH14" s="7"/>
      <c r="AI14" s="8">
        <f t="shared" si="0"/>
        <v>98080</v>
      </c>
      <c r="AJ14" s="4">
        <f t="shared" si="1"/>
        <v>23</v>
      </c>
    </row>
    <row r="15" spans="1:37" x14ac:dyDescent="0.25">
      <c r="B15" s="41">
        <v>12</v>
      </c>
      <c r="C15" s="2" t="s">
        <v>77</v>
      </c>
      <c r="D15" s="2" t="s">
        <v>40</v>
      </c>
      <c r="E15" s="55" t="s">
        <v>29</v>
      </c>
      <c r="F15" s="2" t="s">
        <v>42</v>
      </c>
      <c r="G15" s="50">
        <v>4</v>
      </c>
      <c r="H15" s="20">
        <v>7295</v>
      </c>
      <c r="I15" s="28"/>
      <c r="J15" s="46">
        <v>12</v>
      </c>
      <c r="K15" s="47">
        <v>0</v>
      </c>
      <c r="L15" s="23" t="s">
        <v>95</v>
      </c>
      <c r="M15" s="8">
        <v>5</v>
      </c>
      <c r="N15" s="20">
        <v>19700</v>
      </c>
      <c r="O15" s="28" t="s">
        <v>41</v>
      </c>
      <c r="P15" s="8">
        <v>6</v>
      </c>
      <c r="Q15" s="29">
        <v>15790</v>
      </c>
      <c r="R15" s="23"/>
      <c r="S15" s="8"/>
      <c r="T15" s="20"/>
      <c r="U15" s="28"/>
      <c r="V15" s="8"/>
      <c r="W15" s="29"/>
      <c r="X15" s="23"/>
      <c r="Y15" s="40"/>
      <c r="Z15" s="20"/>
      <c r="AA15" s="28"/>
      <c r="AB15" s="8"/>
      <c r="AC15" s="29"/>
      <c r="AD15" s="23"/>
      <c r="AE15" s="8"/>
      <c r="AF15" s="20"/>
      <c r="AG15" s="28"/>
      <c r="AH15" s="7"/>
      <c r="AI15" s="8">
        <f t="shared" si="0"/>
        <v>42785</v>
      </c>
      <c r="AJ15" s="4">
        <f t="shared" si="1"/>
        <v>27</v>
      </c>
    </row>
    <row r="16" spans="1:37" x14ac:dyDescent="0.25">
      <c r="B16" s="41">
        <v>13</v>
      </c>
      <c r="C16" s="2" t="s">
        <v>78</v>
      </c>
      <c r="D16" s="2" t="s">
        <v>64</v>
      </c>
      <c r="E16" s="33" t="s">
        <v>33</v>
      </c>
      <c r="F16" s="2" t="s">
        <v>46</v>
      </c>
      <c r="G16" s="2">
        <v>7</v>
      </c>
      <c r="H16" s="20">
        <v>1440</v>
      </c>
      <c r="I16" s="28" t="s">
        <v>93</v>
      </c>
      <c r="J16" s="8">
        <v>6</v>
      </c>
      <c r="K16" s="29">
        <v>12980</v>
      </c>
      <c r="L16" s="23" t="s">
        <v>85</v>
      </c>
      <c r="M16" s="8">
        <v>4</v>
      </c>
      <c r="N16" s="20">
        <v>25400</v>
      </c>
      <c r="O16" s="28"/>
      <c r="P16" s="8">
        <v>12</v>
      </c>
      <c r="Q16" s="29">
        <v>0</v>
      </c>
      <c r="R16" s="23"/>
      <c r="S16" s="46"/>
      <c r="T16" s="49"/>
      <c r="U16" s="28"/>
      <c r="V16" s="8"/>
      <c r="W16" s="29"/>
      <c r="X16" s="23"/>
      <c r="Y16" s="40"/>
      <c r="Z16" s="20"/>
      <c r="AA16" s="28"/>
      <c r="AB16" s="8"/>
      <c r="AC16" s="29"/>
      <c r="AD16" s="23"/>
      <c r="AE16" s="8"/>
      <c r="AF16" s="20"/>
      <c r="AG16" s="28"/>
      <c r="AH16" s="7"/>
      <c r="AI16" s="8">
        <f t="shared" si="0"/>
        <v>39820</v>
      </c>
      <c r="AJ16" s="4">
        <f t="shared" si="1"/>
        <v>29</v>
      </c>
    </row>
    <row r="17" spans="2:36" x14ac:dyDescent="0.25">
      <c r="B17" s="41">
        <v>14</v>
      </c>
      <c r="C17" s="2" t="s">
        <v>15</v>
      </c>
      <c r="D17" s="2" t="s">
        <v>14</v>
      </c>
      <c r="E17" s="30" t="s">
        <v>30</v>
      </c>
      <c r="F17" s="2" t="s">
        <v>47</v>
      </c>
      <c r="G17" s="50">
        <v>6</v>
      </c>
      <c r="H17" s="49">
        <v>1850</v>
      </c>
      <c r="I17" s="28"/>
      <c r="J17" s="8">
        <v>12</v>
      </c>
      <c r="K17" s="29">
        <v>0</v>
      </c>
      <c r="L17" s="23" t="s">
        <v>43</v>
      </c>
      <c r="M17" s="8">
        <v>1</v>
      </c>
      <c r="N17" s="20">
        <v>42000</v>
      </c>
      <c r="O17" s="28"/>
      <c r="P17" s="8">
        <v>12</v>
      </c>
      <c r="Q17" s="29">
        <v>0</v>
      </c>
      <c r="R17" s="23"/>
      <c r="S17" s="8"/>
      <c r="T17" s="20"/>
      <c r="U17" s="28"/>
      <c r="V17" s="8"/>
      <c r="W17" s="29"/>
      <c r="X17" s="23"/>
      <c r="Y17" s="40"/>
      <c r="Z17" s="20"/>
      <c r="AA17" s="28"/>
      <c r="AB17" s="8"/>
      <c r="AC17" s="29"/>
      <c r="AD17" s="23"/>
      <c r="AE17" s="8"/>
      <c r="AF17" s="20"/>
      <c r="AG17" s="28"/>
      <c r="AH17" s="7"/>
      <c r="AI17" s="8">
        <f t="shared" si="0"/>
        <v>43850</v>
      </c>
      <c r="AJ17" s="4">
        <f t="shared" si="1"/>
        <v>31</v>
      </c>
    </row>
    <row r="18" spans="2:36" x14ac:dyDescent="0.25">
      <c r="B18" s="41">
        <v>15</v>
      </c>
      <c r="C18" s="2" t="s">
        <v>82</v>
      </c>
      <c r="D18" s="2" t="s">
        <v>22</v>
      </c>
      <c r="E18" s="33" t="s">
        <v>33</v>
      </c>
      <c r="F18" s="2"/>
      <c r="G18" s="2">
        <v>12</v>
      </c>
      <c r="H18" s="20">
        <v>0</v>
      </c>
      <c r="I18" s="28"/>
      <c r="J18" s="8">
        <v>12</v>
      </c>
      <c r="K18" s="29">
        <v>0</v>
      </c>
      <c r="L18" s="23" t="s">
        <v>101</v>
      </c>
      <c r="M18" s="8">
        <v>7</v>
      </c>
      <c r="N18" s="20">
        <v>10500</v>
      </c>
      <c r="O18" s="28" t="s">
        <v>61</v>
      </c>
      <c r="P18" s="8">
        <v>3</v>
      </c>
      <c r="Q18" s="29">
        <v>25080</v>
      </c>
      <c r="R18" s="23"/>
      <c r="S18" s="46"/>
      <c r="T18" s="49"/>
      <c r="U18" s="28"/>
      <c r="V18" s="8"/>
      <c r="W18" s="29"/>
      <c r="X18" s="23"/>
      <c r="Y18" s="40"/>
      <c r="Z18" s="20"/>
      <c r="AA18" s="28"/>
      <c r="AB18" s="8"/>
      <c r="AC18" s="29"/>
      <c r="AD18" s="23"/>
      <c r="AE18" s="8"/>
      <c r="AF18" s="20"/>
      <c r="AG18" s="45"/>
      <c r="AH18" s="7"/>
      <c r="AI18" s="8">
        <f t="shared" si="0"/>
        <v>35580</v>
      </c>
      <c r="AJ18" s="4">
        <f t="shared" si="1"/>
        <v>34</v>
      </c>
    </row>
    <row r="19" spans="2:36" x14ac:dyDescent="0.25">
      <c r="B19" s="41">
        <v>16</v>
      </c>
      <c r="C19" s="2" t="s">
        <v>31</v>
      </c>
      <c r="D19" s="2" t="s">
        <v>25</v>
      </c>
      <c r="E19" s="33" t="s">
        <v>33</v>
      </c>
      <c r="F19" s="2" t="s">
        <v>41</v>
      </c>
      <c r="G19" s="50">
        <v>5</v>
      </c>
      <c r="H19" s="49">
        <v>5725</v>
      </c>
      <c r="I19" s="28"/>
      <c r="J19" s="8">
        <v>12</v>
      </c>
      <c r="K19" s="29">
        <v>0</v>
      </c>
      <c r="L19" s="23" t="s">
        <v>100</v>
      </c>
      <c r="M19" s="8">
        <v>8</v>
      </c>
      <c r="N19" s="20">
        <v>5100</v>
      </c>
      <c r="O19" s="28"/>
      <c r="P19" s="8">
        <v>12</v>
      </c>
      <c r="Q19" s="29">
        <v>0</v>
      </c>
      <c r="R19" s="23"/>
      <c r="S19" s="8"/>
      <c r="T19" s="20"/>
      <c r="U19" s="28"/>
      <c r="V19" s="8"/>
      <c r="W19" s="29"/>
      <c r="X19" s="23"/>
      <c r="Y19" s="40"/>
      <c r="Z19" s="20"/>
      <c r="AA19" s="28"/>
      <c r="AB19" s="8"/>
      <c r="AC19" s="29"/>
      <c r="AD19" s="23"/>
      <c r="AE19" s="8"/>
      <c r="AF19" s="20"/>
      <c r="AG19" s="28"/>
      <c r="AH19" s="7"/>
      <c r="AI19" s="8">
        <f t="shared" si="0"/>
        <v>10825</v>
      </c>
      <c r="AJ19" s="4">
        <f t="shared" si="1"/>
        <v>37</v>
      </c>
    </row>
    <row r="20" spans="2:36" x14ac:dyDescent="0.25">
      <c r="B20" s="41">
        <v>17</v>
      </c>
      <c r="C20" s="2" t="s">
        <v>74</v>
      </c>
      <c r="D20" s="2" t="s">
        <v>75</v>
      </c>
      <c r="E20" s="30" t="s">
        <v>30</v>
      </c>
      <c r="F20" s="2" t="s">
        <v>71</v>
      </c>
      <c r="G20" s="2">
        <v>12</v>
      </c>
      <c r="H20" s="20">
        <v>0</v>
      </c>
      <c r="I20" s="28" t="s">
        <v>43</v>
      </c>
      <c r="J20" s="8">
        <v>6</v>
      </c>
      <c r="K20" s="29">
        <v>15720</v>
      </c>
      <c r="L20" s="23"/>
      <c r="M20" s="46">
        <v>12</v>
      </c>
      <c r="N20" s="49">
        <v>0</v>
      </c>
      <c r="O20" s="28"/>
      <c r="P20" s="8">
        <v>12</v>
      </c>
      <c r="Q20" s="29">
        <v>0</v>
      </c>
      <c r="R20" s="23"/>
      <c r="S20" s="8"/>
      <c r="T20" s="20"/>
      <c r="U20" s="28"/>
      <c r="V20" s="8"/>
      <c r="W20" s="29"/>
      <c r="X20" s="23"/>
      <c r="Y20" s="40"/>
      <c r="Z20" s="20"/>
      <c r="AA20" s="28"/>
      <c r="AB20" s="8"/>
      <c r="AC20" s="29"/>
      <c r="AD20" s="23"/>
      <c r="AE20" s="8"/>
      <c r="AF20" s="20"/>
      <c r="AG20" s="28"/>
      <c r="AH20" s="7"/>
      <c r="AI20" s="8">
        <f t="shared" si="0"/>
        <v>15720</v>
      </c>
      <c r="AJ20" s="4">
        <f t="shared" si="1"/>
        <v>42</v>
      </c>
    </row>
    <row r="21" spans="2:36" x14ac:dyDescent="0.25">
      <c r="B21" s="41">
        <v>18</v>
      </c>
      <c r="C21" s="2" t="s">
        <v>19</v>
      </c>
      <c r="D21" s="2" t="s">
        <v>13</v>
      </c>
      <c r="E21" s="30" t="s">
        <v>30</v>
      </c>
      <c r="F21" s="2" t="s">
        <v>71</v>
      </c>
      <c r="G21" s="2">
        <v>12</v>
      </c>
      <c r="H21" s="20">
        <v>0</v>
      </c>
      <c r="I21" s="28"/>
      <c r="J21" s="8">
        <v>12</v>
      </c>
      <c r="K21" s="29">
        <v>0</v>
      </c>
      <c r="L21" s="23"/>
      <c r="M21" s="8">
        <v>12</v>
      </c>
      <c r="N21" s="20">
        <v>0</v>
      </c>
      <c r="O21" s="28"/>
      <c r="P21" s="8">
        <v>12</v>
      </c>
      <c r="Q21" s="29">
        <v>0</v>
      </c>
      <c r="R21" s="23"/>
      <c r="S21" s="46"/>
      <c r="T21" s="49"/>
      <c r="U21" s="28"/>
      <c r="V21" s="8"/>
      <c r="W21" s="29"/>
      <c r="X21" s="23"/>
      <c r="Y21" s="40"/>
      <c r="Z21" s="20"/>
      <c r="AA21" s="28"/>
      <c r="AB21" s="8"/>
      <c r="AC21" s="29"/>
      <c r="AD21" s="23"/>
      <c r="AE21" s="8"/>
      <c r="AF21" s="20"/>
      <c r="AG21" s="28"/>
      <c r="AH21" s="7"/>
      <c r="AI21" s="8">
        <f t="shared" si="0"/>
        <v>0</v>
      </c>
      <c r="AJ21" s="4">
        <f t="shared" si="1"/>
        <v>48</v>
      </c>
    </row>
    <row r="22" spans="2:36" x14ac:dyDescent="0.25">
      <c r="B22" s="70">
        <v>19</v>
      </c>
      <c r="C22" s="2" t="s">
        <v>37</v>
      </c>
      <c r="D22" s="2" t="s">
        <v>50</v>
      </c>
      <c r="E22" s="67" t="s">
        <v>70</v>
      </c>
      <c r="F22" s="2"/>
      <c r="G22" s="50">
        <v>12</v>
      </c>
      <c r="H22" s="49">
        <v>0</v>
      </c>
      <c r="I22" s="28"/>
      <c r="J22" s="8">
        <v>12</v>
      </c>
      <c r="K22" s="29">
        <v>0</v>
      </c>
      <c r="L22" s="23"/>
      <c r="M22" s="8">
        <v>12</v>
      </c>
      <c r="N22" s="20">
        <v>0</v>
      </c>
      <c r="O22" s="28"/>
      <c r="P22" s="8">
        <v>12</v>
      </c>
      <c r="Q22" s="29">
        <v>0</v>
      </c>
      <c r="R22" s="23"/>
      <c r="S22" s="8"/>
      <c r="T22" s="20"/>
      <c r="U22" s="28"/>
      <c r="V22" s="8"/>
      <c r="W22" s="29"/>
      <c r="X22" s="23"/>
      <c r="Y22" s="40"/>
      <c r="Z22" s="20"/>
      <c r="AA22" s="28"/>
      <c r="AB22" s="8"/>
      <c r="AC22" s="29"/>
      <c r="AD22" s="23"/>
      <c r="AE22" s="8"/>
      <c r="AF22" s="20"/>
      <c r="AG22" s="28"/>
      <c r="AH22" s="8"/>
      <c r="AI22" s="8">
        <f t="shared" si="0"/>
        <v>0</v>
      </c>
      <c r="AJ22" s="4">
        <f t="shared" si="1"/>
        <v>48</v>
      </c>
    </row>
    <row r="23" spans="2:36" x14ac:dyDescent="0.25">
      <c r="B23" s="41">
        <v>20</v>
      </c>
      <c r="C23" s="2" t="s">
        <v>68</v>
      </c>
      <c r="D23" s="2" t="s">
        <v>69</v>
      </c>
      <c r="E23" s="67" t="s">
        <v>70</v>
      </c>
      <c r="F23" s="2"/>
      <c r="G23" s="2">
        <v>12</v>
      </c>
      <c r="H23" s="20">
        <v>0</v>
      </c>
      <c r="I23" s="28"/>
      <c r="J23" s="46">
        <v>12</v>
      </c>
      <c r="K23" s="47">
        <v>0</v>
      </c>
      <c r="L23" s="23"/>
      <c r="M23" s="8">
        <v>12</v>
      </c>
      <c r="N23" s="20">
        <v>0</v>
      </c>
      <c r="O23" s="28"/>
      <c r="P23" s="8">
        <v>12</v>
      </c>
      <c r="Q23" s="29">
        <v>0</v>
      </c>
      <c r="R23" s="23"/>
      <c r="S23" s="8"/>
      <c r="T23" s="20"/>
      <c r="U23" s="28"/>
      <c r="V23" s="8"/>
      <c r="W23" s="29"/>
      <c r="X23" s="23"/>
      <c r="Y23" s="40"/>
      <c r="Z23" s="20"/>
      <c r="AA23" s="28"/>
      <c r="AB23" s="8"/>
      <c r="AC23" s="29"/>
      <c r="AD23" s="23"/>
      <c r="AE23" s="8"/>
      <c r="AF23" s="20"/>
      <c r="AG23" s="28"/>
      <c r="AH23" s="7"/>
      <c r="AI23" s="8">
        <f t="shared" si="0"/>
        <v>0</v>
      </c>
      <c r="AJ23" s="4">
        <f t="shared" si="1"/>
        <v>48</v>
      </c>
    </row>
    <row r="24" spans="2:36" ht="15.75" thickBot="1" x14ac:dyDescent="0.3">
      <c r="B24" s="71">
        <v>21</v>
      </c>
      <c r="C24" s="72" t="s">
        <v>17</v>
      </c>
      <c r="D24" s="72" t="s">
        <v>18</v>
      </c>
      <c r="E24" s="73" t="s">
        <v>70</v>
      </c>
      <c r="F24" s="72"/>
      <c r="G24" s="74">
        <v>12</v>
      </c>
      <c r="H24" s="75">
        <v>0</v>
      </c>
      <c r="I24" s="76"/>
      <c r="J24" s="77">
        <v>12</v>
      </c>
      <c r="K24" s="78">
        <v>0</v>
      </c>
      <c r="L24" s="79"/>
      <c r="M24" s="77">
        <v>12</v>
      </c>
      <c r="N24" s="80">
        <v>0</v>
      </c>
      <c r="O24" s="76"/>
      <c r="P24" s="77">
        <v>12</v>
      </c>
      <c r="Q24" s="78">
        <v>0</v>
      </c>
      <c r="R24" s="79"/>
      <c r="S24" s="77"/>
      <c r="T24" s="80"/>
      <c r="U24" s="76"/>
      <c r="V24" s="77"/>
      <c r="W24" s="78"/>
      <c r="X24" s="79"/>
      <c r="Y24" s="81"/>
      <c r="Z24" s="80"/>
      <c r="AA24" s="76"/>
      <c r="AB24" s="77"/>
      <c r="AC24" s="78"/>
      <c r="AD24" s="79"/>
      <c r="AE24" s="77"/>
      <c r="AF24" s="80"/>
      <c r="AG24" s="76"/>
      <c r="AH24" s="82"/>
      <c r="AI24" s="77">
        <f t="shared" si="0"/>
        <v>0</v>
      </c>
      <c r="AJ24" s="83">
        <f t="shared" si="1"/>
        <v>48</v>
      </c>
    </row>
    <row r="25" spans="2:36" x14ac:dyDescent="0.25">
      <c r="AI25" s="17">
        <f>SUM(AI4:AI24)</f>
        <v>1186315</v>
      </c>
      <c r="AJ25" s="17">
        <f>SUM(AJ4:AJ24)</f>
        <v>562</v>
      </c>
    </row>
  </sheetData>
  <sortState xmlns:xlrd2="http://schemas.microsoft.com/office/spreadsheetml/2017/richdata2" ref="C4:AJ24">
    <sortCondition ref="AJ4:AJ24"/>
    <sortCondition descending="1" ref="AI4:AI24"/>
  </sortState>
  <mergeCells count="12">
    <mergeCell ref="AG2:AH2"/>
    <mergeCell ref="A1:B1"/>
    <mergeCell ref="C1:E1"/>
    <mergeCell ref="F2:H2"/>
    <mergeCell ref="I2:K2"/>
    <mergeCell ref="AA2:AC2"/>
    <mergeCell ref="AD2:AF2"/>
    <mergeCell ref="L2:N2"/>
    <mergeCell ref="O2:Q2"/>
    <mergeCell ref="R2:T2"/>
    <mergeCell ref="U2:W2"/>
    <mergeCell ref="X2:Z2"/>
  </mergeCells>
  <pageMargins left="0.70866141732283472" right="0.70866141732283472" top="0.74803149606299213" bottom="0.74803149606299213" header="0.31496062992125984" footer="0.31496062992125984"/>
  <pageSetup paperSize="9" scale="6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</sheetPr>
  <dimension ref="B1:H43"/>
  <sheetViews>
    <sheetView showGridLines="0" zoomScale="80" zoomScaleNormal="80" workbookViewId="0">
      <selection activeCell="B1" sqref="B1"/>
    </sheetView>
  </sheetViews>
  <sheetFormatPr defaultColWidth="9.140625" defaultRowHeight="15" outlineLevelRow="2" x14ac:dyDescent="0.25"/>
  <cols>
    <col min="1" max="1" width="1.42578125" customWidth="1"/>
    <col min="2" max="2" width="3.85546875" customWidth="1"/>
    <col min="3" max="3" width="11.85546875" customWidth="1"/>
    <col min="4" max="4" width="19.140625" customWidth="1"/>
    <col min="5" max="5" width="24.140625" customWidth="1"/>
    <col min="6" max="6" width="10.42578125" bestFit="1" customWidth="1"/>
    <col min="7" max="7" width="8.85546875" bestFit="1" customWidth="1"/>
  </cols>
  <sheetData>
    <row r="1" spans="2:7" ht="15.75" thickBot="1" x14ac:dyDescent="0.3"/>
    <row r="2" spans="2:7" s="5" customFormat="1" ht="16.5" thickBot="1" x14ac:dyDescent="0.3">
      <c r="B2" s="42"/>
      <c r="C2" s="9" t="s">
        <v>0</v>
      </c>
      <c r="D2" s="9" t="s">
        <v>1</v>
      </c>
      <c r="E2" s="9" t="s">
        <v>2</v>
      </c>
      <c r="F2" s="10" t="s">
        <v>10</v>
      </c>
      <c r="G2" s="11" t="s">
        <v>9</v>
      </c>
    </row>
    <row r="3" spans="2:7" hidden="1" outlineLevel="2" x14ac:dyDescent="0.25">
      <c r="B3" s="41">
        <v>5</v>
      </c>
      <c r="C3" s="1" t="s">
        <v>11</v>
      </c>
      <c r="D3" s="1" t="s">
        <v>12</v>
      </c>
      <c r="E3" s="44" t="s">
        <v>29</v>
      </c>
      <c r="F3" s="7">
        <v>91400</v>
      </c>
      <c r="G3" s="3">
        <v>16</v>
      </c>
    </row>
    <row r="4" spans="2:7" hidden="1" outlineLevel="2" x14ac:dyDescent="0.25">
      <c r="B4" s="41">
        <v>11</v>
      </c>
      <c r="C4" s="2" t="s">
        <v>20</v>
      </c>
      <c r="D4" s="2" t="s">
        <v>21</v>
      </c>
      <c r="E4" s="55" t="s">
        <v>29</v>
      </c>
      <c r="F4" s="8">
        <v>98080</v>
      </c>
      <c r="G4" s="4">
        <v>23</v>
      </c>
    </row>
    <row r="5" spans="2:7" hidden="1" outlineLevel="2" x14ac:dyDescent="0.25">
      <c r="B5" s="41">
        <v>12</v>
      </c>
      <c r="C5" s="2" t="s">
        <v>77</v>
      </c>
      <c r="D5" s="2" t="s">
        <v>40</v>
      </c>
      <c r="E5" s="55" t="s">
        <v>29</v>
      </c>
      <c r="F5" s="8">
        <v>42785</v>
      </c>
      <c r="G5" s="4">
        <v>27</v>
      </c>
    </row>
    <row r="6" spans="2:7" outlineLevel="1" collapsed="1" x14ac:dyDescent="0.25">
      <c r="B6" s="41"/>
      <c r="C6" s="2"/>
      <c r="D6" s="2"/>
      <c r="E6" s="38" t="s">
        <v>51</v>
      </c>
      <c r="F6" s="8">
        <f>SUBTOTAL(9,F3:F5)</f>
        <v>232265</v>
      </c>
      <c r="G6" s="4">
        <f>SUBTOTAL(9,G3:G5)</f>
        <v>66</v>
      </c>
    </row>
    <row r="7" spans="2:7" hidden="1" outlineLevel="2" x14ac:dyDescent="0.25">
      <c r="B7" s="41">
        <v>14</v>
      </c>
      <c r="C7" s="2" t="s">
        <v>15</v>
      </c>
      <c r="D7" s="2" t="s">
        <v>14</v>
      </c>
      <c r="E7" s="30" t="s">
        <v>30</v>
      </c>
      <c r="F7" s="8">
        <v>43850</v>
      </c>
      <c r="G7" s="4">
        <v>31</v>
      </c>
    </row>
    <row r="8" spans="2:7" hidden="1" outlineLevel="2" x14ac:dyDescent="0.25">
      <c r="B8" s="41">
        <v>17</v>
      </c>
      <c r="C8" s="2" t="s">
        <v>74</v>
      </c>
      <c r="D8" s="2" t="s">
        <v>75</v>
      </c>
      <c r="E8" s="30" t="s">
        <v>30</v>
      </c>
      <c r="F8" s="8">
        <v>15720</v>
      </c>
      <c r="G8" s="4">
        <v>42</v>
      </c>
    </row>
    <row r="9" spans="2:7" hidden="1" outlineLevel="2" x14ac:dyDescent="0.25">
      <c r="B9" s="41">
        <v>18</v>
      </c>
      <c r="C9" s="2" t="s">
        <v>19</v>
      </c>
      <c r="D9" s="2" t="s">
        <v>13</v>
      </c>
      <c r="E9" s="30" t="s">
        <v>30</v>
      </c>
      <c r="F9" s="8">
        <v>0</v>
      </c>
      <c r="G9" s="4">
        <v>48</v>
      </c>
    </row>
    <row r="10" spans="2:7" outlineLevel="1" collapsed="1" x14ac:dyDescent="0.25">
      <c r="B10" s="41"/>
      <c r="C10" s="2"/>
      <c r="D10" s="2"/>
      <c r="E10" s="61" t="s">
        <v>52</v>
      </c>
      <c r="F10" s="8">
        <f>SUBTOTAL(9,F7:F9)</f>
        <v>59570</v>
      </c>
      <c r="G10" s="4">
        <f>SUBTOTAL(9,G7:G9)</f>
        <v>121</v>
      </c>
    </row>
    <row r="11" spans="2:7" hidden="1" outlineLevel="2" x14ac:dyDescent="0.25">
      <c r="B11" s="41">
        <v>2</v>
      </c>
      <c r="C11" s="2" t="s">
        <v>56</v>
      </c>
      <c r="D11" s="2" t="s">
        <v>57</v>
      </c>
      <c r="E11" s="32" t="s">
        <v>105</v>
      </c>
      <c r="F11" s="8">
        <v>139660</v>
      </c>
      <c r="G11" s="4">
        <v>7</v>
      </c>
    </row>
    <row r="12" spans="2:7" hidden="1" outlineLevel="2" x14ac:dyDescent="0.25">
      <c r="B12" s="41">
        <v>4</v>
      </c>
      <c r="C12" s="2" t="s">
        <v>19</v>
      </c>
      <c r="D12" s="2" t="s">
        <v>23</v>
      </c>
      <c r="E12" s="32" t="s">
        <v>105</v>
      </c>
      <c r="F12" s="8">
        <v>84125</v>
      </c>
      <c r="G12" s="4">
        <v>13</v>
      </c>
    </row>
    <row r="13" spans="2:7" hidden="1" outlineLevel="2" x14ac:dyDescent="0.25">
      <c r="B13" s="41">
        <v>8</v>
      </c>
      <c r="C13" s="2" t="s">
        <v>19</v>
      </c>
      <c r="D13" s="2" t="s">
        <v>44</v>
      </c>
      <c r="E13" s="32" t="s">
        <v>105</v>
      </c>
      <c r="F13" s="8">
        <v>57995</v>
      </c>
      <c r="G13" s="4">
        <v>20</v>
      </c>
    </row>
    <row r="14" spans="2:7" outlineLevel="1" collapsed="1" x14ac:dyDescent="0.25">
      <c r="B14" s="41"/>
      <c r="C14" s="1"/>
      <c r="D14" s="1"/>
      <c r="E14" s="35" t="s">
        <v>106</v>
      </c>
      <c r="F14" s="8">
        <f>SUBTOTAL(9,F11:F13)</f>
        <v>281780</v>
      </c>
      <c r="G14" s="3">
        <f>SUBTOTAL(9,G11:G13)</f>
        <v>40</v>
      </c>
    </row>
    <row r="15" spans="2:7" hidden="1" outlineLevel="2" x14ac:dyDescent="0.25">
      <c r="B15" s="41">
        <v>13</v>
      </c>
      <c r="C15" s="1" t="s">
        <v>78</v>
      </c>
      <c r="D15" s="1" t="s">
        <v>64</v>
      </c>
      <c r="E15" s="33" t="s">
        <v>33</v>
      </c>
      <c r="F15" s="8">
        <v>39820</v>
      </c>
      <c r="G15" s="3">
        <v>29</v>
      </c>
    </row>
    <row r="16" spans="2:7" hidden="1" outlineLevel="2" x14ac:dyDescent="0.25">
      <c r="B16" s="41">
        <v>15</v>
      </c>
      <c r="C16" s="2" t="s">
        <v>82</v>
      </c>
      <c r="D16" s="2" t="s">
        <v>22</v>
      </c>
      <c r="E16" s="33" t="s">
        <v>33</v>
      </c>
      <c r="F16" s="8">
        <v>35580</v>
      </c>
      <c r="G16" s="4">
        <v>34</v>
      </c>
    </row>
    <row r="17" spans="2:8" hidden="1" outlineLevel="2" x14ac:dyDescent="0.25">
      <c r="B17" s="41">
        <v>16</v>
      </c>
      <c r="C17" s="2" t="s">
        <v>31</v>
      </c>
      <c r="D17" s="2" t="s">
        <v>25</v>
      </c>
      <c r="E17" s="33" t="s">
        <v>33</v>
      </c>
      <c r="F17" s="8">
        <v>10825</v>
      </c>
      <c r="G17" s="4">
        <v>37</v>
      </c>
    </row>
    <row r="18" spans="2:8" outlineLevel="1" collapsed="1" x14ac:dyDescent="0.25">
      <c r="B18" s="41"/>
      <c r="C18" s="2"/>
      <c r="D18" s="2"/>
      <c r="E18" s="36" t="s">
        <v>53</v>
      </c>
      <c r="F18" s="8">
        <f>SUBTOTAL(9,F15:F17)</f>
        <v>86225</v>
      </c>
      <c r="G18" s="4">
        <f>SUBTOTAL(9,G15:G17)</f>
        <v>100</v>
      </c>
    </row>
    <row r="19" spans="2:8" hidden="1" outlineLevel="2" x14ac:dyDescent="0.25">
      <c r="B19" s="41">
        <v>3</v>
      </c>
      <c r="C19" s="2" t="s">
        <v>28</v>
      </c>
      <c r="D19" s="2" t="s">
        <v>24</v>
      </c>
      <c r="E19" s="34" t="s">
        <v>39</v>
      </c>
      <c r="F19" s="8">
        <v>138560</v>
      </c>
      <c r="G19" s="4">
        <v>7</v>
      </c>
    </row>
    <row r="20" spans="2:8" hidden="1" outlineLevel="2" x14ac:dyDescent="0.25">
      <c r="B20" s="41">
        <v>1</v>
      </c>
      <c r="C20" s="2" t="s">
        <v>48</v>
      </c>
      <c r="D20" s="2" t="s">
        <v>49</v>
      </c>
      <c r="E20" s="34" t="s">
        <v>38</v>
      </c>
      <c r="F20" s="8">
        <v>163150</v>
      </c>
      <c r="G20" s="4">
        <v>6</v>
      </c>
    </row>
    <row r="21" spans="2:8" hidden="1" outlineLevel="2" x14ac:dyDescent="0.25">
      <c r="B21" s="41">
        <v>6</v>
      </c>
      <c r="C21" s="2" t="s">
        <v>16</v>
      </c>
      <c r="D21" s="2" t="s">
        <v>35</v>
      </c>
      <c r="E21" s="34" t="s">
        <v>38</v>
      </c>
      <c r="F21" s="8">
        <v>71710</v>
      </c>
      <c r="G21" s="4">
        <v>18</v>
      </c>
    </row>
    <row r="22" spans="2:8" outlineLevel="1" collapsed="1" x14ac:dyDescent="0.25">
      <c r="B22" s="41"/>
      <c r="C22" s="2"/>
      <c r="D22" s="2"/>
      <c r="E22" s="37" t="s">
        <v>54</v>
      </c>
      <c r="F22" s="8">
        <f>SUBTOTAL(9,F19:F21)</f>
        <v>373420</v>
      </c>
      <c r="G22" s="4">
        <f>SUBTOTAL(9,G19:G21)</f>
        <v>31</v>
      </c>
    </row>
    <row r="23" spans="2:8" hidden="1" outlineLevel="2" x14ac:dyDescent="0.25">
      <c r="B23" s="41">
        <v>19</v>
      </c>
      <c r="C23" s="2" t="s">
        <v>37</v>
      </c>
      <c r="D23" s="2" t="s">
        <v>50</v>
      </c>
      <c r="E23" s="67" t="s">
        <v>70</v>
      </c>
      <c r="F23" s="8">
        <v>0</v>
      </c>
      <c r="G23" s="4">
        <v>48</v>
      </c>
    </row>
    <row r="24" spans="2:8" hidden="1" outlineLevel="2" x14ac:dyDescent="0.25">
      <c r="B24" s="41">
        <v>20</v>
      </c>
      <c r="C24" s="2" t="s">
        <v>68</v>
      </c>
      <c r="D24" s="2" t="s">
        <v>69</v>
      </c>
      <c r="E24" s="67" t="s">
        <v>70</v>
      </c>
      <c r="F24" s="8">
        <v>0</v>
      </c>
      <c r="G24" s="4">
        <v>48</v>
      </c>
    </row>
    <row r="25" spans="2:8" hidden="1" outlineLevel="2" x14ac:dyDescent="0.25">
      <c r="B25" s="41">
        <v>21</v>
      </c>
      <c r="C25" s="2" t="s">
        <v>17</v>
      </c>
      <c r="D25" s="2" t="s">
        <v>18</v>
      </c>
      <c r="E25" s="67" t="s">
        <v>70</v>
      </c>
      <c r="F25" s="8">
        <v>0</v>
      </c>
      <c r="G25" s="4">
        <v>48</v>
      </c>
    </row>
    <row r="26" spans="2:8" outlineLevel="1" collapsed="1" x14ac:dyDescent="0.25">
      <c r="B26" s="41"/>
      <c r="C26" s="2"/>
      <c r="D26" s="2"/>
      <c r="E26" s="68" t="s">
        <v>72</v>
      </c>
      <c r="F26" s="8">
        <f>SUBTOTAL(9,F23:F25)</f>
        <v>0</v>
      </c>
      <c r="G26" s="4">
        <f>SUBTOTAL(9,G23:G25)</f>
        <v>144</v>
      </c>
    </row>
    <row r="27" spans="2:8" hidden="1" outlineLevel="2" x14ac:dyDescent="0.25">
      <c r="B27" s="70">
        <v>7</v>
      </c>
      <c r="C27" s="2" t="s">
        <v>81</v>
      </c>
      <c r="D27" s="2" t="s">
        <v>80</v>
      </c>
      <c r="E27" s="31" t="s">
        <v>73</v>
      </c>
      <c r="F27" s="8">
        <v>68730</v>
      </c>
      <c r="G27" s="4">
        <v>18</v>
      </c>
    </row>
    <row r="28" spans="2:8" hidden="1" outlineLevel="2" x14ac:dyDescent="0.25">
      <c r="B28" s="70">
        <v>9</v>
      </c>
      <c r="C28" s="2" t="s">
        <v>83</v>
      </c>
      <c r="D28" s="2" t="s">
        <v>26</v>
      </c>
      <c r="E28" s="31" t="s">
        <v>73</v>
      </c>
      <c r="F28" s="8">
        <v>48910</v>
      </c>
      <c r="G28" s="4">
        <v>20</v>
      </c>
    </row>
    <row r="29" spans="2:8" hidden="1" outlineLevel="2" x14ac:dyDescent="0.25">
      <c r="B29" s="70">
        <v>10</v>
      </c>
      <c r="C29" s="2" t="s">
        <v>79</v>
      </c>
      <c r="D29" s="2" t="s">
        <v>80</v>
      </c>
      <c r="E29" s="31" t="s">
        <v>73</v>
      </c>
      <c r="F29" s="8">
        <v>35415</v>
      </c>
      <c r="G29" s="4">
        <v>22</v>
      </c>
      <c r="H29" s="6"/>
    </row>
    <row r="30" spans="2:8" ht="15.75" outlineLevel="1" collapsed="1" thickBot="1" x14ac:dyDescent="0.3">
      <c r="B30" s="84"/>
      <c r="C30" s="51"/>
      <c r="D30" s="51"/>
      <c r="E30" s="85" t="s">
        <v>94</v>
      </c>
      <c r="F30" s="86">
        <f>SUBTOTAL(9,F27:F29)</f>
        <v>153055</v>
      </c>
      <c r="G30" s="87">
        <f>SUBTOTAL(9,G27:G29)</f>
        <v>60</v>
      </c>
      <c r="H30" s="6"/>
    </row>
    <row r="31" spans="2:8" ht="21.75" customHeight="1" thickBot="1" x14ac:dyDescent="0.3">
      <c r="B31" s="88"/>
      <c r="C31" s="63"/>
      <c r="D31" s="63"/>
      <c r="E31" s="92" t="s">
        <v>36</v>
      </c>
      <c r="F31" s="90">
        <f>SUBTOTAL(9,F3:F29)</f>
        <v>1186315</v>
      </c>
      <c r="G31" s="93">
        <f>SUBTOTAL(9,G3:G29)</f>
        <v>562</v>
      </c>
      <c r="H31" s="6"/>
    </row>
    <row r="32" spans="2:8" x14ac:dyDescent="0.25">
      <c r="F32" s="6"/>
    </row>
    <row r="33" spans="2:7" x14ac:dyDescent="0.25">
      <c r="F33" s="6"/>
    </row>
    <row r="34" spans="2:7" ht="15.75" thickBot="1" x14ac:dyDescent="0.3">
      <c r="B34" s="58"/>
      <c r="C34" s="58"/>
      <c r="D34" s="58"/>
    </row>
    <row r="35" spans="2:7" s="53" customFormat="1" ht="16.5" thickBot="1" x14ac:dyDescent="0.3">
      <c r="B35" s="54"/>
      <c r="C35" s="52" t="s">
        <v>0</v>
      </c>
      <c r="D35" s="52" t="s">
        <v>1</v>
      </c>
      <c r="E35" s="54" t="s">
        <v>2</v>
      </c>
      <c r="F35" s="10" t="s">
        <v>10</v>
      </c>
      <c r="G35" s="11" t="s">
        <v>9</v>
      </c>
    </row>
    <row r="36" spans="2:7" x14ac:dyDescent="0.25">
      <c r="B36" s="41">
        <v>5</v>
      </c>
      <c r="C36" s="2"/>
      <c r="D36" s="2"/>
      <c r="E36" s="37" t="s">
        <v>54</v>
      </c>
      <c r="F36" s="8">
        <v>373420</v>
      </c>
      <c r="G36" s="4">
        <v>31</v>
      </c>
    </row>
    <row r="37" spans="2:7" x14ac:dyDescent="0.25">
      <c r="B37" s="41">
        <v>3</v>
      </c>
      <c r="C37" s="2"/>
      <c r="D37" s="2"/>
      <c r="E37" s="35" t="s">
        <v>106</v>
      </c>
      <c r="F37" s="8">
        <v>281780</v>
      </c>
      <c r="G37" s="4">
        <v>40</v>
      </c>
    </row>
    <row r="38" spans="2:7" x14ac:dyDescent="0.25">
      <c r="B38" s="41">
        <v>7</v>
      </c>
      <c r="C38" s="1"/>
      <c r="D38" s="1"/>
      <c r="E38" s="59" t="s">
        <v>94</v>
      </c>
      <c r="F38" s="8">
        <v>153055</v>
      </c>
      <c r="G38" s="3">
        <v>60</v>
      </c>
    </row>
    <row r="39" spans="2:7" x14ac:dyDescent="0.25">
      <c r="B39" s="41">
        <v>1</v>
      </c>
      <c r="C39" s="2"/>
      <c r="D39" s="2"/>
      <c r="E39" s="38" t="s">
        <v>51</v>
      </c>
      <c r="F39" s="8">
        <v>232265</v>
      </c>
      <c r="G39" s="4">
        <v>66</v>
      </c>
    </row>
    <row r="40" spans="2:7" x14ac:dyDescent="0.25">
      <c r="B40" s="41">
        <v>4</v>
      </c>
      <c r="C40" s="2"/>
      <c r="D40" s="2"/>
      <c r="E40" s="36" t="s">
        <v>53</v>
      </c>
      <c r="F40" s="8">
        <v>86225</v>
      </c>
      <c r="G40" s="4">
        <v>100</v>
      </c>
    </row>
    <row r="41" spans="2:7" x14ac:dyDescent="0.25">
      <c r="B41" s="41">
        <v>2</v>
      </c>
      <c r="C41" s="2"/>
      <c r="D41" s="2"/>
      <c r="E41" s="61" t="s">
        <v>52</v>
      </c>
      <c r="F41" s="8">
        <v>59570</v>
      </c>
      <c r="G41" s="4">
        <v>121</v>
      </c>
    </row>
    <row r="42" spans="2:7" ht="15.75" thickBot="1" x14ac:dyDescent="0.3">
      <c r="B42" s="41">
        <v>6</v>
      </c>
      <c r="C42" s="51"/>
      <c r="D42" s="51"/>
      <c r="E42" s="94" t="s">
        <v>72</v>
      </c>
      <c r="F42" s="86">
        <v>0</v>
      </c>
      <c r="G42" s="87">
        <v>144</v>
      </c>
    </row>
    <row r="43" spans="2:7" ht="21.95" customHeight="1" thickBot="1" x14ac:dyDescent="0.3">
      <c r="B43" s="56"/>
      <c r="C43" s="57"/>
      <c r="D43" s="57"/>
      <c r="E43" s="89" t="s">
        <v>36</v>
      </c>
      <c r="F43" s="90">
        <f>SUM(F36:F42)</f>
        <v>1186315</v>
      </c>
      <c r="G43" s="91">
        <f>SUM(G36:G42)</f>
        <v>562</v>
      </c>
    </row>
  </sheetData>
  <sortState xmlns:xlrd2="http://schemas.microsoft.com/office/spreadsheetml/2017/richdata2" ref="B36:H42">
    <sortCondition ref="G36:G42"/>
    <sortCondition descending="1" ref="F36:F42"/>
  </sortState>
  <pageMargins left="0.70866141732283472" right="0.70866141732283472" top="0.74803149606299213" bottom="0.74803149606299213" header="0.31496062992125984" footer="0.31496062992125984"/>
  <pageSetup paperSize="9" scale="65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POSAMEZNO</vt:lpstr>
      <vt:lpstr>EKIPNO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CHANGE_ME1</dc:creator>
  <cp:lastModifiedBy>Franc Lobenwein</cp:lastModifiedBy>
  <cp:lastPrinted>2012-06-26T16:45:14Z</cp:lastPrinted>
  <dcterms:created xsi:type="dcterms:W3CDTF">2012-04-15T19:44:49Z</dcterms:created>
  <dcterms:modified xsi:type="dcterms:W3CDTF">2026-05-25T08:38:53Z</dcterms:modified>
</cp:coreProperties>
</file>